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smejka1\Desktop\Změna zadávacích podmínek č. 1\"/>
    </mc:Choice>
  </mc:AlternateContent>
  <bookViews>
    <workbookView xWindow="-120" yWindow="-120" windowWidth="19440" windowHeight="15600"/>
  </bookViews>
  <sheets>
    <sheet name="Část 2" sheetId="4" r:id="rId1"/>
  </sheets>
  <definedNames>
    <definedName name="_xlnm.Print_Area" localSheetId="0">'Část 2'!$A$1:$L$22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4" l="1"/>
  <c r="I15" i="4" s="1"/>
  <c r="J15" i="4" s="1"/>
  <c r="G5" i="4" l="1"/>
  <c r="I5" i="4" s="1"/>
  <c r="G6" i="4"/>
  <c r="I6" i="4" s="1"/>
  <c r="G7" i="4"/>
  <c r="G8" i="4"/>
  <c r="G9" i="4"/>
  <c r="G10" i="4"/>
  <c r="I10" i="4" s="1"/>
  <c r="G11" i="4"/>
  <c r="I11" i="4" s="1"/>
  <c r="J11" i="4" s="1"/>
  <c r="G12" i="4"/>
  <c r="I12" i="4" s="1"/>
  <c r="G13" i="4"/>
  <c r="G14" i="4"/>
  <c r="I14" i="4" s="1"/>
  <c r="G4" i="4"/>
  <c r="I4" i="4" s="1"/>
  <c r="J14" i="4" l="1"/>
  <c r="J10" i="4"/>
  <c r="I13" i="4"/>
  <c r="J13" i="4" s="1"/>
  <c r="J12" i="4"/>
  <c r="I9" i="4"/>
  <c r="J9" i="4" s="1"/>
  <c r="I8" i="4"/>
  <c r="J8" i="4" s="1"/>
  <c r="I7" i="4"/>
  <c r="J7" i="4" s="1"/>
  <c r="J6" i="4"/>
  <c r="J5" i="4"/>
  <c r="J4" i="4"/>
  <c r="G16" i="4"/>
  <c r="I16" i="4" l="1"/>
  <c r="J16" i="4"/>
</calcChain>
</file>

<file path=xl/sharedStrings.xml><?xml version="1.0" encoding="utf-8"?>
<sst xmlns="http://schemas.openxmlformats.org/spreadsheetml/2006/main" count="36" uniqueCount="27">
  <si>
    <t>tisk</t>
  </si>
  <si>
    <t>tisk + digital</t>
  </si>
  <si>
    <t>Počet výtisků: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</si>
  <si>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</si>
  <si>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</si>
  <si>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</si>
  <si>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</si>
  <si>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</si>
  <si>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</si>
  <si>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</si>
  <si>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</si>
  <si>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</si>
  <si>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</si>
  <si>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</si>
  <si>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</si>
  <si>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</si>
  <si>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>v tomto řádku dodavatel vyplní cenu a sazbu DPH pro digitální verzi*</t>
  </si>
  <si>
    <t xml:space="preserve">HOSPODÁŘSKÉ NOVINY (po-pá) </t>
  </si>
  <si>
    <t>HOSPODÁŘSKÉ NOVINY (po-pá)</t>
  </si>
  <si>
    <t xml:space="preserve">HOSPODÁŘSKÉ NOVINY (pá) </t>
  </si>
  <si>
    <t xml:space="preserve">Business Spotlight </t>
  </si>
  <si>
    <t>Ekonom</t>
  </si>
  <si>
    <t xml:space="preserve">Ekonom </t>
  </si>
  <si>
    <t xml:space="preserve">Respekt </t>
  </si>
  <si>
    <t>Příloha č. 2.2 - Tabulka pro výpočet nabídkové ceny - Část 2 VZ</t>
  </si>
  <si>
    <t>Respekt Speciál (všechna čísla za rok 2021)</t>
  </si>
  <si>
    <r>
      <t>* v</t>
    </r>
    <r>
      <rPr>
        <sz val="10"/>
        <color rgb="FFFF0000"/>
        <rFont val="Calibri"/>
        <family val="2"/>
        <charset val="238"/>
        <scheme val="minor"/>
      </rPr>
      <t xml:space="preserve"> případě, že se sazba DPH pro digitální verzi liší od sazby DPH pro tištěnou verzi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</si>
</sst>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d/m/yyyy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4"/>
      <color rgb="FFFF0000"/>
      <name val="Calibri"/>
      <scheme val="minor"/>
    </font>
    <font>
      <b/>
      <sz val="14"/>
      <color rgb="FFFF0000"/>
      <name val="Calibri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2" borderId="1" xfId="0" applyNumberFormat="1" applyFont="1" applyFill="1" applyBorder="1" applyProtection="1">
      <protection locked="0"/>
    </xf>
    <xf numFmtId="10" fontId="0" fillId="2" borderId="1" xfId="0" applyNumberFormat="1" applyFont="1" applyFill="1" applyBorder="1" applyProtection="1">
      <protection locked="0"/>
    </xf>
    <xf numFmtId="164" fontId="7" fillId="2" borderId="1" xfId="0" applyNumberFormat="1" applyFont="1" applyFill="1" applyBorder="1" applyProtection="1">
      <protection locked="0"/>
    </xf>
    <xf numFmtId="164" fontId="8" fillId="2" borderId="1" xfId="0" applyNumberFormat="1" applyFont="1" applyFill="1" applyBorder="1" applyProtection="1">
      <protection locked="0"/>
    </xf>
    <xf numFmtId="0" fontId="2" fillId="0" borderId="0" xfId="0" applyFont="1" applyFill="1" applyBorder="1" applyProtection="1"/>
    <xf numFmtId="0" fontId="3" fillId="0" borderId="0" xfId="0" applyFont="1" applyBorder="1" applyProtection="1"/>
    <xf numFmtId="0" fontId="0" fillId="0" borderId="0" xfId="0" applyBorder="1" applyProtection="1"/>
    <xf numFmtId="164" fontId="0" fillId="0" borderId="0" xfId="0" applyNumberFormat="1" applyBorder="1" applyProtection="1"/>
    <xf numFmtId="0" fontId="0" fillId="0" borderId="0" xfId="0" applyNumberFormat="1" applyBorder="1" applyProtection="1"/>
    <xf numFmtId="164" fontId="0" fillId="0" borderId="0" xfId="0" applyNumberFormat="1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164" fontId="1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164" fontId="0" fillId="0" borderId="0" xfId="0" applyNumberFormat="1" applyFont="1" applyFill="1" applyBorder="1" applyProtection="1"/>
    <xf numFmtId="0" fontId="4" fillId="3" borderId="4" xfId="0" applyFont="1" applyFill="1" applyBorder="1" applyAlignment="1" applyProtection="1">
      <alignment horizontal="center" vertical="top" wrapText="1"/>
    </xf>
    <xf numFmtId="0" fontId="4" fillId="3" borderId="2" xfId="0" applyFont="1" applyFill="1" applyBorder="1" applyAlignment="1" applyProtection="1">
      <alignment horizontal="center" vertical="top" wrapText="1"/>
    </xf>
    <xf numFmtId="164" fontId="4" fillId="3" borderId="3" xfId="0" applyNumberFormat="1" applyFont="1" applyFill="1" applyBorder="1" applyAlignment="1" applyProtection="1">
      <alignment horizontal="center" vertical="top" wrapText="1"/>
    </xf>
    <xf numFmtId="0" fontId="4" fillId="3" borderId="3" xfId="0" applyNumberFormat="1" applyFont="1" applyFill="1" applyBorder="1" applyAlignment="1" applyProtection="1">
      <alignment horizontal="center" vertical="top" wrapText="1"/>
    </xf>
    <xf numFmtId="164" fontId="4" fillId="3" borderId="2" xfId="0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Protection="1"/>
    <xf numFmtId="14" fontId="0" fillId="0" borderId="1" xfId="0" applyNumberFormat="1" applyFont="1" applyFill="1" applyBorder="1" applyProtection="1"/>
    <xf numFmtId="0" fontId="0" fillId="0" borderId="1" xfId="0" applyNumberFormat="1" applyFill="1" applyBorder="1" applyProtection="1"/>
    <xf numFmtId="164" fontId="0" fillId="0" borderId="1" xfId="0" applyNumberFormat="1" applyFont="1" applyFill="1" applyBorder="1" applyProtection="1"/>
    <xf numFmtId="0" fontId="6" fillId="0" borderId="1" xfId="0" applyFont="1" applyFill="1" applyBorder="1" applyProtection="1"/>
    <xf numFmtId="165" fontId="8" fillId="0" borderId="1" xfId="0" applyNumberFormat="1" applyFont="1" applyFill="1" applyBorder="1" applyProtection="1"/>
    <xf numFmtId="164" fontId="8" fillId="0" borderId="1" xfId="0" applyNumberFormat="1" applyFont="1" applyFill="1" applyBorder="1" applyProtection="1"/>
    <xf numFmtId="0" fontId="9" fillId="0" borderId="1" xfId="0" applyFont="1" applyFill="1" applyBorder="1" applyProtection="1"/>
    <xf numFmtId="164" fontId="10" fillId="0" borderId="1" xfId="0" applyNumberFormat="1" applyFont="1" applyFill="1" applyBorder="1" applyAlignment="1" applyProtection="1">
      <alignment horizontal="right"/>
    </xf>
    <xf numFmtId="10" fontId="10" fillId="0" borderId="1" xfId="0" applyNumberFormat="1" applyFont="1" applyFill="1" applyBorder="1" applyAlignment="1" applyProtection="1">
      <alignment horizontal="right"/>
    </xf>
    <xf numFmtId="164" fontId="0" fillId="0" borderId="0" xfId="0" applyNumberFormat="1" applyProtection="1"/>
    <xf numFmtId="0" fontId="0" fillId="0" borderId="0" xfId="0" applyNumberFormat="1" applyProtection="1"/>
    <xf numFmtId="0" fontId="5" fillId="2" borderId="0" xfId="0" applyFont="1" applyFill="1" applyProtection="1"/>
    <xf numFmtId="0" fontId="3" fillId="0" borderId="0" xfId="0" applyFont="1" applyAlignment="1" applyProtection="1">
      <alignment vertical="center"/>
    </xf>
    <xf numFmtId="0" fontId="11" fillId="0" borderId="0" xfId="0" applyFont="1" applyProtection="1"/>
  </cellXfs>
  <cellStyles count="1">
    <cellStyle name="Normální" xfId="0" builtinId="0"/>
  </cellStyles>
  <dxfs count="25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protection locked="1" hidden="0"/>
    </dxf>
    <dxf>
      <border outline="0">
        <top style="thin">
          <color indexed="64"/>
        </top>
        <bottom style="thin">
          <color indexed="64"/>
        </bottom>
      </border>
    </dxf>
    <dxf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ulka4" displayName="Tabulka4" ref="A3:J16" totalsRowCount="1" headerRowDxfId="24" dataDxfId="22" totalsRowDxfId="20" headerRowBorderDxfId="23" tableBorderDxfId="21">
  <autoFilter ref="A3:J15"/>
  <tableColumns count="10">
    <tableColumn id="1" name="Titul" totalsRowLabel="CELKEM" dataDxfId="19" totalsRowDxfId="9"/>
    <tableColumn id="2" name="Verze" dataDxfId="18" totalsRowDxfId="8"/>
    <tableColumn id="3" name="Předplatné od" dataDxfId="17" totalsRowDxfId="7"/>
    <tableColumn id="4" name="Předplatné do" dataDxfId="16" totalsRowDxfId="6"/>
    <tableColumn id="5" name="Cena v Kč za 1 roční předplatné bez DPH" dataDxfId="15" totalsRowDxfId="5"/>
    <tableColumn id="9" name="Počet výtisků:" dataDxfId="14" totalsRowDxfId="4"/>
    <tableColumn id="10" name="Celková cena v Kč bez DPH" totalsRowFunction="custom" dataDxfId="13" totalsRowDxfId="3">
      <calculatedColumnFormula>PRODUCT(Tabulka4[[#This Row],[Cena v Kč za 1 roční předplatné bez DPH]],F4)</calculatedColumnFormula>
      <totalsRowFormula>SUM(Tabulka4[Celková cena v Kč bez DPH])</totalsRowFormula>
    </tableColumn>
    <tableColumn id="13" name="Sazba DPH" dataDxfId="12" totalsRowDxfId="2"/>
    <tableColumn id="12" name="Částka DPH v Kč" totalsRowFunction="custom" dataDxfId="11" totalsRowDxfId="1">
      <calculatedColumnFormula>PRODUCT(Tabulka4[[#This Row],[Celková cena v Kč bez DPH]],H4)</calculatedColumnFormula>
      <totalsRowFormula>SUM(Tabulka4[Částka DPH v Kč])</totalsRowFormula>
    </tableColumn>
    <tableColumn id="11" name="Celková cena v Kč včetně DPH" totalsRowFunction="custom" dataDxfId="10" totalsRowDxfId="0">
      <calculatedColumnFormula>SUM(Tabulka4[[#This Row],[Celková cena v Kč bez DPH]],I4)</calculatedColumnFormula>
      <totalsRowFormula>SUM(Tabulka4[Celková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Normal="100" workbookViewId="0">
      <selection activeCell="E6" sqref="E6"/>
    </sheetView>
  </sheetViews>
  <sheetFormatPr defaultRowHeight="15" x14ac:dyDescent="0.25"/>
  <cols>
    <col min="1" max="1" width="42" style="11" customWidth="1"/>
    <col min="2" max="4" width="11.7109375" style="11" customWidth="1"/>
    <col min="5" max="5" width="22.140625" style="11" customWidth="1"/>
    <col min="6" max="6" width="13" style="11" customWidth="1"/>
    <col min="7" max="7" width="17.85546875" style="11" customWidth="1"/>
    <col min="8" max="8" width="10.7109375" style="11" customWidth="1"/>
    <col min="9" max="9" width="16.28515625" style="11" customWidth="1"/>
    <col min="10" max="10" width="16.85546875" style="11" customWidth="1"/>
    <col min="11" max="16384" width="9.140625" style="11"/>
  </cols>
  <sheetData>
    <row r="1" spans="1:10" ht="21" x14ac:dyDescent="0.35">
      <c r="A1" s="5" t="s">
        <v>24</v>
      </c>
      <c r="B1" s="6"/>
      <c r="C1" s="7"/>
      <c r="D1" s="7"/>
      <c r="E1" s="8"/>
      <c r="F1" s="9"/>
      <c r="G1" s="10"/>
      <c r="H1" s="10"/>
      <c r="I1" s="10"/>
      <c r="J1" s="10"/>
    </row>
    <row r="2" spans="1:10" x14ac:dyDescent="0.25">
      <c r="A2" s="7"/>
      <c r="B2" s="6"/>
      <c r="C2" s="12"/>
      <c r="D2" s="12"/>
      <c r="E2" s="13"/>
      <c r="F2" s="14"/>
      <c r="G2" s="15"/>
      <c r="H2" s="15"/>
      <c r="I2" s="15"/>
      <c r="J2" s="15"/>
    </row>
    <row r="3" spans="1:10" ht="36" customHeight="1" x14ac:dyDescent="0.25">
      <c r="A3" s="16" t="s">
        <v>14</v>
      </c>
      <c r="B3" s="17" t="s">
        <v>7</v>
      </c>
      <c r="C3" s="17" t="s">
        <v>6</v>
      </c>
      <c r="D3" s="17" t="s">
        <v>8</v>
      </c>
      <c r="E3" s="18" t="s">
        <v>3</v>
      </c>
      <c r="F3" s="19" t="s">
        <v>2</v>
      </c>
      <c r="G3" s="18" t="s">
        <v>4</v>
      </c>
      <c r="H3" s="20" t="s">
        <v>11</v>
      </c>
      <c r="I3" s="20" t="s">
        <v>12</v>
      </c>
      <c r="J3" s="20" t="s">
        <v>5</v>
      </c>
    </row>
    <row r="4" spans="1:10" x14ac:dyDescent="0.25">
      <c r="A4" s="21" t="s">
        <v>17</v>
      </c>
      <c r="B4" s="21" t="s">
        <v>1</v>
      </c>
      <c r="C4" s="22">
        <v>44197</v>
      </c>
      <c r="D4" s="22">
        <v>44561</v>
      </c>
      <c r="E4" s="1">
        <v>0</v>
      </c>
      <c r="F4" s="23">
        <v>12</v>
      </c>
      <c r="G4" s="24">
        <f>PRODUCT(Tabulka4[[#This Row],[Cena v Kč za 1 roční předplatné bez DPH]],F4)</f>
        <v>0</v>
      </c>
      <c r="H4" s="2">
        <v>0</v>
      </c>
      <c r="I4" s="24">
        <f>PRODUCT(Tabulka4[[#This Row],[Celková cena v Kč bez DPH]],H4)</f>
        <v>0</v>
      </c>
      <c r="J4" s="24">
        <f>SUM(Tabulka4[[#This Row],[Celková cena v Kč bez DPH]],I4)</f>
        <v>0</v>
      </c>
    </row>
    <row r="5" spans="1:10" x14ac:dyDescent="0.25">
      <c r="A5" s="25" t="s">
        <v>16</v>
      </c>
      <c r="B5" s="21"/>
      <c r="C5" s="22"/>
      <c r="D5" s="22"/>
      <c r="E5" s="3">
        <v>0</v>
      </c>
      <c r="F5" s="23"/>
      <c r="G5" s="24">
        <f>PRODUCT(Tabulka4[[#This Row],[Cena v Kč za 1 roční předplatné bez DPH]],F5)</f>
        <v>0</v>
      </c>
      <c r="H5" s="2">
        <v>0</v>
      </c>
      <c r="I5" s="24">
        <f>PRODUCT(Tabulka4[[#This Row],[Celková cena v Kč bez DPH]],H5)</f>
        <v>0</v>
      </c>
      <c r="J5" s="24">
        <f>SUM(Tabulka4[[#This Row],[Celková cena v Kč bez DPH]],I5)</f>
        <v>0</v>
      </c>
    </row>
    <row r="6" spans="1:10" x14ac:dyDescent="0.25">
      <c r="A6" s="21" t="s">
        <v>18</v>
      </c>
      <c r="B6" s="21" t="s">
        <v>0</v>
      </c>
      <c r="C6" s="22">
        <v>44197</v>
      </c>
      <c r="D6" s="22">
        <v>44561</v>
      </c>
      <c r="E6" s="1">
        <v>0</v>
      </c>
      <c r="F6" s="23">
        <v>3</v>
      </c>
      <c r="G6" s="24">
        <f>PRODUCT(Tabulka4[[#This Row],[Cena v Kč za 1 roční předplatné bez DPH]],F6)</f>
        <v>0</v>
      </c>
      <c r="H6" s="2">
        <v>0</v>
      </c>
      <c r="I6" s="24">
        <f>PRODUCT(Tabulka4[[#This Row],[Celková cena v Kč bez DPH]],H6)</f>
        <v>0</v>
      </c>
      <c r="J6" s="24">
        <f>SUM(Tabulka4[[#This Row],[Celková cena v Kč bez DPH]],I6)</f>
        <v>0</v>
      </c>
    </row>
    <row r="7" spans="1:10" x14ac:dyDescent="0.25">
      <c r="A7" s="21" t="s">
        <v>19</v>
      </c>
      <c r="B7" s="21" t="s">
        <v>0</v>
      </c>
      <c r="C7" s="22">
        <v>44197</v>
      </c>
      <c r="D7" s="22">
        <v>44561</v>
      </c>
      <c r="E7" s="1">
        <v>0</v>
      </c>
      <c r="F7" s="23">
        <v>2</v>
      </c>
      <c r="G7" s="24">
        <f>PRODUCT(Tabulka4[[#This Row],[Cena v Kč za 1 roční předplatné bez DPH]],F7)</f>
        <v>0</v>
      </c>
      <c r="H7" s="2">
        <v>0</v>
      </c>
      <c r="I7" s="24">
        <f>PRODUCT(Tabulka4[[#This Row],[Celková cena v Kč bez DPH]],H7)</f>
        <v>0</v>
      </c>
      <c r="J7" s="24">
        <f>SUM(Tabulka4[[#This Row],[Celková cena v Kč bez DPH]],I7)</f>
        <v>0</v>
      </c>
    </row>
    <row r="8" spans="1:10" x14ac:dyDescent="0.25">
      <c r="A8" s="21" t="s">
        <v>20</v>
      </c>
      <c r="B8" s="21" t="s">
        <v>0</v>
      </c>
      <c r="C8" s="22">
        <v>44197</v>
      </c>
      <c r="D8" s="22">
        <v>44561</v>
      </c>
      <c r="E8" s="1">
        <v>0</v>
      </c>
      <c r="F8" s="23">
        <v>2</v>
      </c>
      <c r="G8" s="24">
        <f>PRODUCT(Tabulka4[[#This Row],[Cena v Kč za 1 roční předplatné bez DPH]],F8)</f>
        <v>0</v>
      </c>
      <c r="H8" s="2">
        <v>0</v>
      </c>
      <c r="I8" s="24">
        <f>PRODUCT(Tabulka4[[#This Row],[Celková cena v Kč bez DPH]],H8)</f>
        <v>0</v>
      </c>
      <c r="J8" s="24">
        <f>SUM(Tabulka4[[#This Row],[Celková cena v Kč bez DPH]],I8)</f>
        <v>0</v>
      </c>
    </row>
    <row r="9" spans="1:10" x14ac:dyDescent="0.25">
      <c r="A9" s="21" t="s">
        <v>21</v>
      </c>
      <c r="B9" s="21" t="s">
        <v>1</v>
      </c>
      <c r="C9" s="22">
        <v>44197</v>
      </c>
      <c r="D9" s="22">
        <v>44561</v>
      </c>
      <c r="E9" s="1">
        <v>0</v>
      </c>
      <c r="F9" s="23">
        <v>1</v>
      </c>
      <c r="G9" s="24">
        <f>PRODUCT(Tabulka4[[#This Row],[Cena v Kč za 1 roční předplatné bez DPH]],F9)</f>
        <v>0</v>
      </c>
      <c r="H9" s="2">
        <v>0</v>
      </c>
      <c r="I9" s="24">
        <f>PRODUCT(Tabulka4[[#This Row],[Celková cena v Kč bez DPH]],H9)</f>
        <v>0</v>
      </c>
      <c r="J9" s="24">
        <f>SUM(Tabulka4[[#This Row],[Celková cena v Kč bez DPH]],I9)</f>
        <v>0</v>
      </c>
    </row>
    <row r="10" spans="1:10" x14ac:dyDescent="0.25">
      <c r="A10" s="25" t="s">
        <v>16</v>
      </c>
      <c r="B10" s="21"/>
      <c r="C10" s="22"/>
      <c r="D10" s="22"/>
      <c r="E10" s="3">
        <v>0</v>
      </c>
      <c r="F10" s="23"/>
      <c r="G10" s="24">
        <f>PRODUCT(Tabulka4[[#This Row],[Cena v Kč za 1 roční předplatné bez DPH]],F10)</f>
        <v>0</v>
      </c>
      <c r="H10" s="2">
        <v>0</v>
      </c>
      <c r="I10" s="24">
        <f>PRODUCT(Tabulka4[[#This Row],[Celková cena v Kč bez DPH]],H10)</f>
        <v>0</v>
      </c>
      <c r="J10" s="24">
        <f>SUM(Tabulka4[[#This Row],[Celková cena v Kč bez DPH]],I10)</f>
        <v>0</v>
      </c>
    </row>
    <row r="11" spans="1:10" x14ac:dyDescent="0.25">
      <c r="A11" s="21" t="s">
        <v>22</v>
      </c>
      <c r="B11" s="21" t="s">
        <v>0</v>
      </c>
      <c r="C11" s="22">
        <v>44197</v>
      </c>
      <c r="D11" s="22">
        <v>44561</v>
      </c>
      <c r="E11" s="1">
        <v>0</v>
      </c>
      <c r="F11" s="23">
        <v>1</v>
      </c>
      <c r="G11" s="24">
        <f>PRODUCT(Tabulka4[[#This Row],[Cena v Kč za 1 roční předplatné bez DPH]],F11)</f>
        <v>0</v>
      </c>
      <c r="H11" s="2">
        <v>0</v>
      </c>
      <c r="I11" s="24">
        <f>PRODUCT(Tabulka4[[#This Row],[Celková cena v Kč bez DPH]],H11)</f>
        <v>0</v>
      </c>
      <c r="J11" s="24">
        <f>SUM(Tabulka4[[#This Row],[Celková cena v Kč bez DPH]],I11)</f>
        <v>0</v>
      </c>
    </row>
    <row r="12" spans="1:10" x14ac:dyDescent="0.25">
      <c r="A12" s="21" t="s">
        <v>23</v>
      </c>
      <c r="B12" s="21" t="s">
        <v>1</v>
      </c>
      <c r="C12" s="22">
        <v>44197</v>
      </c>
      <c r="D12" s="22">
        <v>44561</v>
      </c>
      <c r="E12" s="1">
        <v>0</v>
      </c>
      <c r="F12" s="23">
        <v>14</v>
      </c>
      <c r="G12" s="24">
        <f>PRODUCT(Tabulka4[[#This Row],[Cena v Kč za 1 roční předplatné bez DPH]],F12)</f>
        <v>0</v>
      </c>
      <c r="H12" s="2">
        <v>0</v>
      </c>
      <c r="I12" s="24">
        <f>PRODUCT(Tabulka4[[#This Row],[Celková cena v Kč bez DPH]],H12)</f>
        <v>0</v>
      </c>
      <c r="J12" s="24">
        <f>SUM(Tabulka4[[#This Row],[Celková cena v Kč bez DPH]],I12)</f>
        <v>0</v>
      </c>
    </row>
    <row r="13" spans="1:10" x14ac:dyDescent="0.25">
      <c r="A13" s="25" t="s">
        <v>16</v>
      </c>
      <c r="B13" s="21"/>
      <c r="C13" s="22"/>
      <c r="D13" s="22"/>
      <c r="E13" s="3">
        <v>0</v>
      </c>
      <c r="F13" s="23"/>
      <c r="G13" s="24">
        <f>PRODUCT(Tabulka4[[#This Row],[Cena v Kč za 1 roční předplatné bez DPH]],F13)</f>
        <v>0</v>
      </c>
      <c r="H13" s="2">
        <v>0</v>
      </c>
      <c r="I13" s="24">
        <f>PRODUCT(Tabulka4[[#This Row],[Celková cena v Kč bez DPH]],H13)</f>
        <v>0</v>
      </c>
      <c r="J13" s="24">
        <f>SUM(Tabulka4[[#This Row],[Celková cena v Kč bez DPH]],I13)</f>
        <v>0</v>
      </c>
    </row>
    <row r="14" spans="1:10" x14ac:dyDescent="0.25">
      <c r="A14" s="21" t="s">
        <v>25</v>
      </c>
      <c r="B14" s="21" t="s">
        <v>1</v>
      </c>
      <c r="C14" s="22">
        <v>44197</v>
      </c>
      <c r="D14" s="22">
        <v>44561</v>
      </c>
      <c r="E14" s="1">
        <v>0</v>
      </c>
      <c r="F14" s="23">
        <v>1</v>
      </c>
      <c r="G14" s="24">
        <f>PRODUCT(Tabulka4[[#This Row],[Cena v Kč za 1 roční předplatné bez DPH]],F14)</f>
        <v>0</v>
      </c>
      <c r="H14" s="2">
        <v>0</v>
      </c>
      <c r="I14" s="24">
        <f>PRODUCT(Tabulka4[[#This Row],[Celková cena v Kč bez DPH]],H14)</f>
        <v>0</v>
      </c>
      <c r="J14" s="24">
        <f>SUM(Tabulka4[[#This Row],[Celková cena v Kč bez DPH]],I14)</f>
        <v>0</v>
      </c>
    </row>
    <row r="15" spans="1:10" x14ac:dyDescent="0.25">
      <c r="A15" s="25" t="s">
        <v>16</v>
      </c>
      <c r="B15" s="21"/>
      <c r="C15" s="26"/>
      <c r="D15" s="26"/>
      <c r="E15" s="4">
        <v>0</v>
      </c>
      <c r="F15" s="23"/>
      <c r="G15" s="24">
        <f>PRODUCT(Tabulka4[[#This Row],[Cena v Kč za 1 roční předplatné bez DPH]],F15)</f>
        <v>0</v>
      </c>
      <c r="H15" s="2">
        <v>0</v>
      </c>
      <c r="I15" s="27">
        <f>PRODUCT(Tabulka4[[#This Row],[Celková cena v Kč bez DPH]],H15)</f>
        <v>0</v>
      </c>
      <c r="J15" s="24">
        <f>SUM(Tabulka4[[#This Row],[Celková cena v Kč bez DPH]],I15)</f>
        <v>0</v>
      </c>
    </row>
    <row r="16" spans="1:10" ht="18.75" x14ac:dyDescent="0.3">
      <c r="A16" s="28" t="s">
        <v>13</v>
      </c>
      <c r="B16" s="28"/>
      <c r="C16" s="28"/>
      <c r="D16" s="28"/>
      <c r="E16" s="28"/>
      <c r="F16" s="28"/>
      <c r="G16" s="29">
        <f>SUM(Tabulka4[Celková cena v Kč bez DPH])</f>
        <v>0</v>
      </c>
      <c r="H16" s="30"/>
      <c r="I16" s="29">
        <f>SUM(Tabulka4[Částka DPH v Kč])</f>
        <v>0</v>
      </c>
      <c r="J16" s="29">
        <f>SUM(Tabulka4[Celková cena v Kč včetně DPH])</f>
        <v>0</v>
      </c>
    </row>
    <row r="17" spans="1:10" x14ac:dyDescent="0.25">
      <c r="E17" s="31"/>
      <c r="F17" s="32"/>
      <c r="G17" s="31"/>
      <c r="H17" s="31"/>
      <c r="I17" s="31"/>
      <c r="J17" s="31"/>
    </row>
    <row r="18" spans="1:10" ht="15.75" x14ac:dyDescent="0.25">
      <c r="A18" s="33" t="s">
        <v>15</v>
      </c>
      <c r="E18" s="31"/>
      <c r="F18" s="32"/>
      <c r="G18" s="31"/>
      <c r="H18" s="31"/>
      <c r="I18" s="31"/>
      <c r="J18" s="31"/>
    </row>
    <row r="19" spans="1:10" x14ac:dyDescent="0.25">
      <c r="E19" s="31"/>
      <c r="F19" s="32"/>
      <c r="G19" s="31"/>
      <c r="H19" s="31"/>
      <c r="I19" s="31"/>
      <c r="J19" s="31"/>
    </row>
    <row r="20" spans="1:10" x14ac:dyDescent="0.25">
      <c r="A20" s="34" t="s">
        <v>26</v>
      </c>
      <c r="E20" s="31"/>
      <c r="F20" s="32"/>
      <c r="G20" s="31"/>
      <c r="H20" s="31"/>
      <c r="I20" s="31"/>
      <c r="J20" s="31"/>
    </row>
    <row r="21" spans="1:10" x14ac:dyDescent="0.25">
      <c r="A21" s="35" t="s">
        <v>9</v>
      </c>
      <c r="E21" s="31"/>
      <c r="F21" s="32"/>
      <c r="G21" s="31"/>
      <c r="H21" s="31"/>
      <c r="I21" s="31"/>
      <c r="J21" s="31"/>
    </row>
    <row r="22" spans="1:10" x14ac:dyDescent="0.25">
      <c r="A22" s="35" t="s">
        <v>10</v>
      </c>
      <c r="E22" s="31"/>
      <c r="F22" s="32"/>
      <c r="G22" s="31"/>
      <c r="H22" s="31"/>
      <c r="I22" s="31"/>
      <c r="J22" s="31"/>
    </row>
  </sheetData>
  <sheetProtection algorithmName="SHA-512" hashValue="gZG2nQ7Elqgnbb04tJ0H+nJSnuc0oKEibq4/SGbdJ+bcYNuVJ4OYiPGRzotR2i3DDh5ZOOK/Y37aQ9efxEHnYw==" saltValue="PpGhr5knAqsqYIgFOwu/Kg==" spinCount="100000" sheet="1" objects="1" scenarios="1" selectLockedCells="1"/>
  <pageMargins left="0.25" right="0.25" top="0.75" bottom="0.75" header="0.3" footer="0.3"/>
  <pageSetup paperSize="9" scale="74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CD464D-38FC-44B0-A93F-6BEC2E13F6BD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$ListId:dokumentyvz;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2</vt:lpstr>
      <vt:lpstr>'Část 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2020-10-23T05:20:41Z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